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CSF" sheetId="4" r:id="rId1"/>
  </sheets>
  <definedNames>
    <definedName name="_xlnm._FilterDatabase" localSheetId="0" hidden="1">ECSF!$A$2:$C$58</definedName>
  </definedNames>
  <calcPr calcId="14562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/>
  <c r="C35" i="4"/>
  <c r="B35" i="4"/>
  <c r="C25" i="4"/>
  <c r="B25" i="4"/>
  <c r="B24" i="4" s="1"/>
  <c r="C24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<sst xmlns="http://schemas.openxmlformats.org/spreadsheetml/2006/main" count="53" uniqueCount="53">
  <si>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</si>
  <si>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</si>
  <si>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</si>
  <si>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</si>
  <si>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</si>
  <si>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</si>
  <si>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</si>
  <si>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</si>
  <si>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</si>
  <si>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</si>
  <si>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</si>
  <si>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</si>
  <si>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</si>
  <si>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</si>
  <si>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</si>
  <si>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</si>
  <si>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</si>
  <si>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</si>
  <si>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</si>
  <si>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</si>
  <si>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</si>
  <si>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</si>
  <si>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</si>
  <si>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</si>
  <si>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</si>
  <si>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</si>
  <si>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</si>
  <si>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</si>
  <si>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</si>
  <si>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</si>
  <si>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</si>
  <si>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</si>
  <si>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</si>
  <si>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</si>
  <si>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</si>
  <si>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</si>
  <si>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</si>
  <si>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</si>
  <si>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</si>
  <si>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</si>
  <si>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</si>
  <si>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</si>
  <si>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</si>
  <si>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</si>
  <si>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</si>
  <si>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</si>
  <si>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</si>
  <si>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</si>
  <si>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</si>
  <si>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</si>
  <si>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</si>
  <si>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</si>
  <si>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JUNTA MUNICIPAL DE AGUA POTABLE Y ALCANTARILLADO DE CORTAZAR, GTO.
Estado de Cambios en la Situación Financiera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</si>
</sst>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F10" sqref="F10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4" t="s">
        <v>52</v>
      </c>
      <c r="B1" s="25"/>
      <c r="C1" s="26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B4+B13</f>
        <v>448027.87</v>
      </c>
      <c r="C3" s="15">
        <f>C4+C13</f>
        <v>6706914.5499999998</v>
      </c>
    </row>
    <row r="4" spans="1:3" ht="12.75" customHeight="1" x14ac:dyDescent="0.2">
      <c r="A4" s="20" t="s">
        <v>7</v>
      </c>
      <c r="B4" s="14">
        <f>SUM(B5:B11)</f>
        <v>402751.04</v>
      </c>
      <c r="C4" s="15">
        <f>SUM(C5:C11)</f>
        <v>4717440.0999999996</v>
      </c>
    </row>
    <row r="5" spans="1:3" x14ac:dyDescent="0.2">
      <c r="A5" s="21" t="s">
        <v>14</v>
      </c>
      <c r="B5" s="8">
        <v>0</v>
      </c>
      <c r="C5" s="9">
        <v>4410512.5599999996</v>
      </c>
    </row>
    <row r="6" spans="1:3" x14ac:dyDescent="0.2">
      <c r="A6" s="21" t="s">
        <v>15</v>
      </c>
      <c r="B6" s="8">
        <v>402751.04</v>
      </c>
      <c r="C6" s="9">
        <v>0</v>
      </c>
    </row>
    <row r="7" spans="1:3" x14ac:dyDescent="0.2">
      <c r="A7" s="21" t="s">
        <v>16</v>
      </c>
      <c r="B7" s="8">
        <v>0</v>
      </c>
      <c r="C7" s="9">
        <v>225280.68</v>
      </c>
    </row>
    <row r="8" spans="1:3" x14ac:dyDescent="0.2">
      <c r="A8" s="21" t="s">
        <v>1</v>
      </c>
      <c r="B8" s="8">
        <v>0</v>
      </c>
      <c r="C8" s="9">
        <v>0</v>
      </c>
    </row>
    <row r="9" spans="1:3" x14ac:dyDescent="0.2">
      <c r="A9" s="21" t="s">
        <v>2</v>
      </c>
      <c r="B9" s="8">
        <v>0</v>
      </c>
      <c r="C9" s="9">
        <v>81646.86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14">
        <f>SUM(B14:B22)</f>
        <v>45276.83</v>
      </c>
      <c r="C13" s="15">
        <f>SUM(C14:C22)</f>
        <v>1989474.45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0</v>
      </c>
      <c r="C15" s="9">
        <v>0</v>
      </c>
    </row>
    <row r="16" spans="1:3" x14ac:dyDescent="0.2">
      <c r="A16" s="21" t="s">
        <v>21</v>
      </c>
      <c r="B16" s="8">
        <v>0</v>
      </c>
      <c r="C16" s="9">
        <v>1977652.97</v>
      </c>
    </row>
    <row r="17" spans="1:3" x14ac:dyDescent="0.2">
      <c r="A17" s="21" t="s">
        <v>22</v>
      </c>
      <c r="B17" s="8">
        <v>39227.85</v>
      </c>
      <c r="C17" s="9">
        <v>0</v>
      </c>
    </row>
    <row r="18" spans="1:3" x14ac:dyDescent="0.2">
      <c r="A18" s="21" t="s">
        <v>23</v>
      </c>
      <c r="B18" s="8">
        <v>0</v>
      </c>
      <c r="C18" s="9">
        <v>9284.09</v>
      </c>
    </row>
    <row r="19" spans="1:3" x14ac:dyDescent="0.2">
      <c r="A19" s="21" t="s">
        <v>24</v>
      </c>
      <c r="B19" s="8">
        <v>0</v>
      </c>
      <c r="C19" s="9">
        <v>2537.39</v>
      </c>
    </row>
    <row r="20" spans="1:3" x14ac:dyDescent="0.2">
      <c r="A20" s="21" t="s">
        <v>25</v>
      </c>
      <c r="B20" s="8">
        <v>6048.98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27">
        <f>B25+B35</f>
        <v>0</v>
      </c>
      <c r="C24" s="15">
        <f>C25+C35</f>
        <v>1417325.34</v>
      </c>
    </row>
    <row r="25" spans="1:3" x14ac:dyDescent="0.2">
      <c r="A25" s="20" t="s">
        <v>9</v>
      </c>
      <c r="B25" s="14">
        <f>SUM(B26:B33)</f>
        <v>0</v>
      </c>
      <c r="C25" s="15">
        <f>SUM(C26:C33)</f>
        <v>1417325.34</v>
      </c>
    </row>
    <row r="26" spans="1:3" x14ac:dyDescent="0.2">
      <c r="A26" s="21" t="s">
        <v>28</v>
      </c>
      <c r="B26" s="8">
        <v>0</v>
      </c>
      <c r="C26" s="9">
        <v>1417325.34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0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14">
        <f>SUM(B36:B41)</f>
        <v>0</v>
      </c>
      <c r="C35" s="15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27">
        <f>B44+B49+B56</f>
        <v>19647407.590000004</v>
      </c>
      <c r="C43" s="28">
        <f>C44+C49+C56</f>
        <v>11971195.57</v>
      </c>
    </row>
    <row r="44" spans="1:3" x14ac:dyDescent="0.2">
      <c r="A44" s="20" t="s">
        <v>11</v>
      </c>
      <c r="B44" s="14">
        <f>SUM(B45:B47)</f>
        <v>2532863.42</v>
      </c>
      <c r="C44" s="15">
        <f>SUM(C45:C47)</f>
        <v>0</v>
      </c>
    </row>
    <row r="45" spans="1:3" x14ac:dyDescent="0.2">
      <c r="A45" s="21" t="s">
        <v>4</v>
      </c>
      <c r="B45" s="8">
        <v>2532863.42</v>
      </c>
      <c r="C45" s="9">
        <v>0</v>
      </c>
    </row>
    <row r="46" spans="1:3" x14ac:dyDescent="0.2">
      <c r="A46" s="21" t="s">
        <v>42</v>
      </c>
      <c r="B46" s="8">
        <v>0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14">
        <f>SUM(B50:B54)</f>
        <v>17114544.170000002</v>
      </c>
      <c r="C49" s="15">
        <f>SUM(C50:C54)</f>
        <v>11971195.57</v>
      </c>
    </row>
    <row r="50" spans="1:3" x14ac:dyDescent="0.2">
      <c r="A50" s="21" t="s">
        <v>44</v>
      </c>
      <c r="B50" s="8">
        <v>0</v>
      </c>
      <c r="C50" s="9">
        <v>11971195.57</v>
      </c>
    </row>
    <row r="51" spans="1:3" x14ac:dyDescent="0.2">
      <c r="A51" s="21" t="s">
        <v>45</v>
      </c>
      <c r="B51" s="8">
        <v>17114544.170000002</v>
      </c>
      <c r="C51" s="9">
        <v>0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0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14">
        <f>SUM(B57:B58)</f>
        <v>0</v>
      </c>
      <c r="C56" s="15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2019-04-23T14:22:44Z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